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96" i="1" l="1"/>
  <c r="G196" i="1"/>
  <c r="I196" i="1"/>
  <c r="L196" i="1"/>
  <c r="J196" i="1"/>
  <c r="F196" i="1"/>
</calcChain>
</file>

<file path=xl/sharedStrings.xml><?xml version="1.0" encoding="utf-8"?>
<sst xmlns="http://schemas.openxmlformats.org/spreadsheetml/2006/main" count="320" uniqueCount="99">
  <si>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</si>
  <si>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</si>
  <si>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</si>
  <si>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</si>
  <si>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</si>
  <si>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</si>
  <si>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</si>
  <si>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</si>
  <si>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</si>
  <si>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</si>
  <si>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</si>
  <si>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</si>
  <si>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</si>
  <si>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</si>
  <si>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</si>
  <si>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</si>
  <si>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</si>
  <si>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</si>
  <si>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</si>
  <si>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</si>
  <si>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</si>
  <si>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</si>
  <si>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</si>
  <si>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</si>
  <si>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</si>
  <si>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</si>
  <si>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</si>
  <si>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</si>
  <si>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</si>
  <si>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</si>
  <si>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</si>
  <si>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</si>
  <si>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</si>
  <si>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</si>
  <si>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</si>
  <si>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</si>
  <si>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</si>
  <si>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</si>
  <si>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</si>
  <si>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</si>
  <si>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54-2гн</t>
  </si>
  <si>
    <t>Хлеб пшеничный</t>
  </si>
  <si>
    <t>Пром</t>
  </si>
  <si>
    <t>Хлеб ржаной</t>
  </si>
  <si>
    <t>Мандарин</t>
  </si>
  <si>
    <t>Сыр твердых сортов в нарезке</t>
  </si>
  <si>
    <t>54-1з</t>
  </si>
  <si>
    <t>Картофельное пюре</t>
  </si>
  <si>
    <t>54-11г</t>
  </si>
  <si>
    <t>Какао с молоком</t>
  </si>
  <si>
    <t>54-21гн</t>
  </si>
  <si>
    <t>Курица тушеная с морковью</t>
  </si>
  <si>
    <t>54-25м</t>
  </si>
  <si>
    <t>Салат из свеклы с черносливом</t>
  </si>
  <si>
    <t>54-18з</t>
  </si>
  <si>
    <t>Чай с молоком и сахаром</t>
  </si>
  <si>
    <t>Яблоко</t>
  </si>
  <si>
    <t>Джем из абрикосов</t>
  </si>
  <si>
    <t>Картофель отварной в молоке</t>
  </si>
  <si>
    <t>54-10г</t>
  </si>
  <si>
    <t>Котлета рыбная любительская (минтай)</t>
  </si>
  <si>
    <t>54-14р</t>
  </si>
  <si>
    <t>Соус молочный натуральный</t>
  </si>
  <si>
    <t>54-5соус</t>
  </si>
  <si>
    <t>Кофейный напиток с молоком</t>
  </si>
  <si>
    <t>54-23гн</t>
  </si>
  <si>
    <t xml:space="preserve">Каша вязкая молочная пшенная </t>
  </si>
  <si>
    <t>54-6к</t>
  </si>
  <si>
    <t>Макароны отварные</t>
  </si>
  <si>
    <t>54-1г</t>
  </si>
  <si>
    <t>54-4гн</t>
  </si>
  <si>
    <t>хлеб ржаной</t>
  </si>
  <si>
    <t>салат из моркови и яблок</t>
  </si>
  <si>
    <t>54-11з</t>
  </si>
  <si>
    <t>Каша вязкая молочная ячневая</t>
  </si>
  <si>
    <t>54-21к</t>
  </si>
  <si>
    <t>Каша жидкая молочная гречневая</t>
  </si>
  <si>
    <t>54-20к</t>
  </si>
  <si>
    <t>директор МОБУ "Землянская ООШ"</t>
  </si>
  <si>
    <t>О.В. Семенова</t>
  </si>
  <si>
    <t>Каша жидкая молочная рисовая</t>
  </si>
  <si>
    <t>Напиток витаминизированный "Витошка" Какао с молоком</t>
  </si>
  <si>
    <t>27.01.2024.4</t>
  </si>
  <si>
    <t>54-25.1к</t>
  </si>
  <si>
    <t>Макароны отварные с овощами</t>
  </si>
  <si>
    <t>54-2г</t>
  </si>
  <si>
    <t>Тефтели из говядины паровые</t>
  </si>
  <si>
    <t>54-8м</t>
  </si>
  <si>
    <t>Масло сливочное (порциями)</t>
  </si>
  <si>
    <t>53-19з</t>
  </si>
  <si>
    <t>Творожно-пшенная запеканка</t>
  </si>
  <si>
    <t>54-7т</t>
  </si>
  <si>
    <t>Запеканка картофельная с говядиной</t>
  </si>
  <si>
    <t>54-26м</t>
  </si>
  <si>
    <t>Кукуруза сахарная</t>
  </si>
  <si>
    <t>54-21з</t>
  </si>
  <si>
    <t>Молоко сгущенное с сахаром</t>
  </si>
  <si>
    <t xml:space="preserve">МОБУ "Землянская основная общеобразовательная школа" Новосергиевского района Оренбургской области 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</si>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</sst>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97</v>
      </c>
      <c r="D1" s="52"/>
      <c r="E1" s="52"/>
      <c r="F1" s="12" t="s">
        <v>16</v>
      </c>
      <c r="G1" s="2" t="s">
        <v>17</v>
      </c>
      <c r="H1" s="53" t="s">
        <v>78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79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80</v>
      </c>
      <c r="F6" s="40">
        <v>250</v>
      </c>
      <c r="G6" s="40">
        <v>6.6</v>
      </c>
      <c r="H6" s="40">
        <v>6.8</v>
      </c>
      <c r="I6" s="40">
        <v>35.799999999999997</v>
      </c>
      <c r="J6" s="40">
        <v>230.7</v>
      </c>
      <c r="K6" s="41" t="s">
        <v>83</v>
      </c>
      <c r="L6" s="40">
        <v>29.8</v>
      </c>
    </row>
    <row r="7" spans="1:12" ht="15" x14ac:dyDescent="0.25">
      <c r="A7" s="23"/>
      <c r="B7" s="15"/>
      <c r="C7" s="11"/>
      <c r="D7" s="6"/>
      <c r="E7" s="42" t="s">
        <v>45</v>
      </c>
      <c r="F7" s="43">
        <v>20</v>
      </c>
      <c r="G7" s="43">
        <v>4.5999999999999996</v>
      </c>
      <c r="H7" s="43">
        <v>5.9</v>
      </c>
      <c r="I7" s="43">
        <v>0</v>
      </c>
      <c r="J7" s="43">
        <v>71.7</v>
      </c>
      <c r="K7" s="44" t="s">
        <v>46</v>
      </c>
      <c r="L7" s="43">
        <v>16.16</v>
      </c>
    </row>
    <row r="8" spans="1:12" ht="25.5" x14ac:dyDescent="0.25">
      <c r="A8" s="23"/>
      <c r="B8" s="15"/>
      <c r="C8" s="11"/>
      <c r="D8" s="7" t="s">
        <v>22</v>
      </c>
      <c r="E8" s="42" t="s">
        <v>81</v>
      </c>
      <c r="F8" s="43">
        <v>200</v>
      </c>
      <c r="G8" s="43">
        <v>5.8</v>
      </c>
      <c r="H8" s="43">
        <v>5</v>
      </c>
      <c r="I8" s="43">
        <v>29</v>
      </c>
      <c r="J8" s="43">
        <v>184.2</v>
      </c>
      <c r="K8" s="44" t="s">
        <v>82</v>
      </c>
      <c r="L8" s="43">
        <v>20.64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20</v>
      </c>
      <c r="G9" s="43">
        <v>1.5</v>
      </c>
      <c r="H9" s="43">
        <v>0.2</v>
      </c>
      <c r="I9" s="43">
        <v>9.8000000000000007</v>
      </c>
      <c r="J9" s="43">
        <v>46.9</v>
      </c>
      <c r="K9" s="44" t="s">
        <v>42</v>
      </c>
      <c r="L9" s="43">
        <v>1.43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23</v>
      </c>
      <c r="E11" s="42" t="s">
        <v>98</v>
      </c>
      <c r="F11" s="43">
        <v>20</v>
      </c>
      <c r="G11" s="43">
        <v>1.3</v>
      </c>
      <c r="H11" s="43">
        <v>0.2</v>
      </c>
      <c r="I11" s="43">
        <v>7.9</v>
      </c>
      <c r="J11" s="43">
        <v>39.1</v>
      </c>
      <c r="K11" s="44" t="s">
        <v>42</v>
      </c>
      <c r="L11" s="43">
        <v>1.18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19.8</v>
      </c>
      <c r="H13" s="19">
        <f t="shared" si="0"/>
        <v>18.099999999999998</v>
      </c>
      <c r="I13" s="19">
        <f t="shared" si="0"/>
        <v>82.5</v>
      </c>
      <c r="J13" s="19">
        <f t="shared" si="0"/>
        <v>572.6</v>
      </c>
      <c r="K13" s="25"/>
      <c r="L13" s="19">
        <f t="shared" ref="L13" si="1">SUM(L6:L12)</f>
        <v>69.210000000000008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510</v>
      </c>
      <c r="G24" s="32">
        <f t="shared" ref="G24:J24" si="4">G13+G23</f>
        <v>19.8</v>
      </c>
      <c r="H24" s="32">
        <f t="shared" si="4"/>
        <v>18.099999999999998</v>
      </c>
      <c r="I24" s="32">
        <f t="shared" si="4"/>
        <v>82.5</v>
      </c>
      <c r="J24" s="32">
        <f t="shared" si="4"/>
        <v>572.6</v>
      </c>
      <c r="K24" s="32"/>
      <c r="L24" s="32">
        <f t="shared" ref="L24" si="5">L13+L23</f>
        <v>69.210000000000008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150</v>
      </c>
      <c r="G25" s="40">
        <v>3.1</v>
      </c>
      <c r="H25" s="40">
        <v>5.3</v>
      </c>
      <c r="I25" s="40">
        <v>19.8</v>
      </c>
      <c r="J25" s="40">
        <v>139.4</v>
      </c>
      <c r="K25" s="41" t="s">
        <v>48</v>
      </c>
      <c r="L25" s="40">
        <v>12</v>
      </c>
    </row>
    <row r="26" spans="1:12" ht="15" x14ac:dyDescent="0.25">
      <c r="A26" s="14"/>
      <c r="B26" s="15"/>
      <c r="C26" s="11"/>
      <c r="D26" s="6"/>
      <c r="E26" s="42" t="s">
        <v>51</v>
      </c>
      <c r="F26" s="43">
        <v>90</v>
      </c>
      <c r="G26" s="43">
        <v>12.7</v>
      </c>
      <c r="H26" s="43">
        <v>5.2</v>
      </c>
      <c r="I26" s="43">
        <v>4</v>
      </c>
      <c r="J26" s="43">
        <v>113.7</v>
      </c>
      <c r="K26" s="44" t="s">
        <v>52</v>
      </c>
      <c r="L26" s="43">
        <v>21.6</v>
      </c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50</v>
      </c>
      <c r="L27" s="43">
        <v>9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20</v>
      </c>
      <c r="G28" s="43">
        <v>1.5</v>
      </c>
      <c r="H28" s="43">
        <v>0.2</v>
      </c>
      <c r="I28" s="43">
        <v>9.8000000000000007</v>
      </c>
      <c r="J28" s="43">
        <v>46.9</v>
      </c>
      <c r="K28" s="44" t="s">
        <v>42</v>
      </c>
      <c r="L28" s="43">
        <v>1.43</v>
      </c>
    </row>
    <row r="29" spans="1:12" ht="15" x14ac:dyDescent="0.25">
      <c r="A29" s="14"/>
      <c r="B29" s="15"/>
      <c r="C29" s="11"/>
      <c r="D29" s="7" t="s">
        <v>24</v>
      </c>
      <c r="E29" s="42" t="s">
        <v>44</v>
      </c>
      <c r="F29" s="43">
        <v>100</v>
      </c>
      <c r="G29" s="43">
        <v>0.8</v>
      </c>
      <c r="H29" s="43">
        <v>0.2</v>
      </c>
      <c r="I29" s="43">
        <v>7.5</v>
      </c>
      <c r="J29" s="43">
        <v>35</v>
      </c>
      <c r="K29" s="44" t="s">
        <v>42</v>
      </c>
      <c r="L29" s="43">
        <v>18</v>
      </c>
    </row>
    <row r="30" spans="1:12" ht="15" x14ac:dyDescent="0.25">
      <c r="A30" s="14"/>
      <c r="B30" s="15"/>
      <c r="C30" s="11"/>
      <c r="D30" s="6" t="s">
        <v>23</v>
      </c>
      <c r="E30" s="42" t="s">
        <v>43</v>
      </c>
      <c r="F30" s="43">
        <v>20</v>
      </c>
      <c r="G30" s="43">
        <v>1.3</v>
      </c>
      <c r="H30" s="43">
        <v>0.2</v>
      </c>
      <c r="I30" s="43">
        <v>6.7</v>
      </c>
      <c r="J30" s="43">
        <v>34.200000000000003</v>
      </c>
      <c r="K30" s="44" t="s">
        <v>42</v>
      </c>
      <c r="L30" s="43">
        <v>1.18</v>
      </c>
    </row>
    <row r="31" spans="1:12" ht="15" x14ac:dyDescent="0.25">
      <c r="A31" s="14"/>
      <c r="B31" s="15"/>
      <c r="C31" s="11"/>
      <c r="D31" s="6" t="s">
        <v>26</v>
      </c>
      <c r="E31" s="42" t="s">
        <v>53</v>
      </c>
      <c r="F31" s="43">
        <v>60</v>
      </c>
      <c r="G31" s="43">
        <v>0.9</v>
      </c>
      <c r="H31" s="43">
        <v>3.3</v>
      </c>
      <c r="I31" s="43">
        <v>7.8</v>
      </c>
      <c r="J31" s="43">
        <v>63.7</v>
      </c>
      <c r="K31" s="44" t="s">
        <v>54</v>
      </c>
      <c r="L31" s="43">
        <v>6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640</v>
      </c>
      <c r="G32" s="19">
        <f t="shared" ref="G32" si="6">SUM(G25:G31)</f>
        <v>25</v>
      </c>
      <c r="H32" s="19">
        <f t="shared" ref="H32" si="7">SUM(H25:H31)</f>
        <v>17.899999999999999</v>
      </c>
      <c r="I32" s="19">
        <f t="shared" ref="I32" si="8">SUM(I25:I31)</f>
        <v>68.099999999999994</v>
      </c>
      <c r="J32" s="19">
        <f t="shared" ref="J32:L32" si="9">SUM(J25:J31)</f>
        <v>533.29999999999995</v>
      </c>
      <c r="K32" s="25"/>
      <c r="L32" s="19">
        <f t="shared" si="9"/>
        <v>69.210000000000008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640</v>
      </c>
      <c r="G43" s="32">
        <f t="shared" ref="G43" si="14">G32+G42</f>
        <v>25</v>
      </c>
      <c r="H43" s="32">
        <f t="shared" ref="H43" si="15">H32+H42</f>
        <v>17.899999999999999</v>
      </c>
      <c r="I43" s="32">
        <f t="shared" ref="I43" si="16">I32+I42</f>
        <v>68.099999999999994</v>
      </c>
      <c r="J43" s="32">
        <f t="shared" ref="J43:L43" si="17">J32+J42</f>
        <v>533.29999999999995</v>
      </c>
      <c r="K43" s="32"/>
      <c r="L43" s="32">
        <f t="shared" si="17"/>
        <v>69.210000000000008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84</v>
      </c>
      <c r="F44" s="40">
        <v>150</v>
      </c>
      <c r="G44" s="40">
        <v>4.7</v>
      </c>
      <c r="H44" s="40">
        <v>6.2</v>
      </c>
      <c r="I44" s="40">
        <v>26.5</v>
      </c>
      <c r="J44" s="40">
        <v>180.7</v>
      </c>
      <c r="K44" s="41" t="s">
        <v>85</v>
      </c>
      <c r="L44" s="40">
        <v>9</v>
      </c>
    </row>
    <row r="45" spans="1:12" ht="15" x14ac:dyDescent="0.25">
      <c r="A45" s="23"/>
      <c r="B45" s="15"/>
      <c r="C45" s="11"/>
      <c r="D45" s="6"/>
      <c r="E45" s="42" t="s">
        <v>86</v>
      </c>
      <c r="F45" s="43">
        <v>90</v>
      </c>
      <c r="G45" s="43">
        <v>12.3</v>
      </c>
      <c r="H45" s="43">
        <v>10.7</v>
      </c>
      <c r="I45" s="43">
        <v>7.5</v>
      </c>
      <c r="J45" s="43">
        <v>175.5</v>
      </c>
      <c r="K45" s="44" t="s">
        <v>87</v>
      </c>
      <c r="L45" s="43">
        <v>29.6</v>
      </c>
    </row>
    <row r="46" spans="1:12" ht="15" x14ac:dyDescent="0.2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70</v>
      </c>
      <c r="L46" s="43">
        <v>8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20</v>
      </c>
      <c r="G47" s="43">
        <v>1.5</v>
      </c>
      <c r="H47" s="43">
        <v>0.2</v>
      </c>
      <c r="I47" s="43">
        <v>9.8000000000000007</v>
      </c>
      <c r="J47" s="43">
        <v>46.9</v>
      </c>
      <c r="K47" s="44" t="s">
        <v>42</v>
      </c>
      <c r="L47" s="43">
        <v>1.43</v>
      </c>
    </row>
    <row r="48" spans="1:12" ht="15" x14ac:dyDescent="0.25">
      <c r="A48" s="23"/>
      <c r="B48" s="15"/>
      <c r="C48" s="11"/>
      <c r="D48" s="7" t="s">
        <v>24</v>
      </c>
      <c r="E48" s="42" t="s">
        <v>56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 t="s">
        <v>42</v>
      </c>
      <c r="L48" s="43">
        <v>12</v>
      </c>
    </row>
    <row r="49" spans="1:12" ht="15" x14ac:dyDescent="0.25">
      <c r="A49" s="23"/>
      <c r="B49" s="15"/>
      <c r="C49" s="11"/>
      <c r="D49" s="6" t="s">
        <v>23</v>
      </c>
      <c r="E49" s="42" t="s">
        <v>43</v>
      </c>
      <c r="F49" s="43">
        <v>20</v>
      </c>
      <c r="G49" s="43">
        <v>1.3</v>
      </c>
      <c r="H49" s="43">
        <v>0.2</v>
      </c>
      <c r="I49" s="43">
        <v>6.7</v>
      </c>
      <c r="J49" s="43">
        <v>34.200000000000003</v>
      </c>
      <c r="K49" s="44" t="s">
        <v>42</v>
      </c>
      <c r="L49" s="43">
        <v>1.18</v>
      </c>
    </row>
    <row r="50" spans="1:12" ht="15" x14ac:dyDescent="0.25">
      <c r="A50" s="23"/>
      <c r="B50" s="15"/>
      <c r="C50" s="11"/>
      <c r="D50" s="6"/>
      <c r="E50" s="42" t="s">
        <v>88</v>
      </c>
      <c r="F50" s="43">
        <v>10</v>
      </c>
      <c r="G50" s="43">
        <v>0.1</v>
      </c>
      <c r="H50" s="43">
        <v>7.3</v>
      </c>
      <c r="I50" s="43">
        <v>0.1</v>
      </c>
      <c r="J50" s="43">
        <v>66.099999999999994</v>
      </c>
      <c r="K50" s="44" t="s">
        <v>89</v>
      </c>
      <c r="L50" s="43">
        <v>8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21.900000000000002</v>
      </c>
      <c r="H51" s="19">
        <f t="shared" ref="H51" si="19">SUM(H44:H50)</f>
        <v>26.099999999999998</v>
      </c>
      <c r="I51" s="19">
        <f t="shared" ref="I51" si="20">SUM(I44:I50)</f>
        <v>69</v>
      </c>
      <c r="J51" s="19">
        <f t="shared" ref="J51:L51" si="21">SUM(J44:J50)</f>
        <v>598.69999999999993</v>
      </c>
      <c r="K51" s="25"/>
      <c r="L51" s="19">
        <f t="shared" si="21"/>
        <v>69.210000000000008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590</v>
      </c>
      <c r="G62" s="32">
        <f t="shared" ref="G62" si="26">G51+G61</f>
        <v>21.900000000000002</v>
      </c>
      <c r="H62" s="32">
        <f t="shared" ref="H62" si="27">H51+H61</f>
        <v>26.099999999999998</v>
      </c>
      <c r="I62" s="32">
        <f t="shared" ref="I62" si="28">I51+I61</f>
        <v>69</v>
      </c>
      <c r="J62" s="32">
        <f t="shared" ref="J62:L62" si="29">J51+J61</f>
        <v>598.69999999999993</v>
      </c>
      <c r="K62" s="32"/>
      <c r="L62" s="32">
        <f t="shared" si="29"/>
        <v>69.210000000000008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90</v>
      </c>
      <c r="F63" s="40">
        <v>200</v>
      </c>
      <c r="G63" s="40">
        <v>15</v>
      </c>
      <c r="H63" s="40">
        <v>7</v>
      </c>
      <c r="I63" s="40">
        <v>17.7</v>
      </c>
      <c r="J63" s="40">
        <v>194.2</v>
      </c>
      <c r="K63" s="41" t="s">
        <v>91</v>
      </c>
      <c r="L63" s="40">
        <v>24.21</v>
      </c>
    </row>
    <row r="64" spans="1:12" ht="15" x14ac:dyDescent="0.25">
      <c r="A64" s="23"/>
      <c r="B64" s="15"/>
      <c r="C64" s="11"/>
      <c r="D64" s="6"/>
      <c r="E64" s="42" t="s">
        <v>45</v>
      </c>
      <c r="F64" s="43">
        <v>30</v>
      </c>
      <c r="G64" s="43">
        <v>7</v>
      </c>
      <c r="H64" s="43">
        <v>8.9</v>
      </c>
      <c r="I64" s="43">
        <v>0</v>
      </c>
      <c r="J64" s="43">
        <v>107.5</v>
      </c>
      <c r="K64" s="44" t="s">
        <v>46</v>
      </c>
      <c r="L64" s="43">
        <v>16.39</v>
      </c>
    </row>
    <row r="65" spans="1:12" ht="15" x14ac:dyDescent="0.2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40</v>
      </c>
      <c r="L65" s="43">
        <v>3</v>
      </c>
    </row>
    <row r="66" spans="1:12" ht="15" x14ac:dyDescent="0.25">
      <c r="A66" s="23"/>
      <c r="B66" s="15"/>
      <c r="C66" s="11"/>
      <c r="D66" s="7" t="s">
        <v>32</v>
      </c>
      <c r="E66" s="42" t="s">
        <v>43</v>
      </c>
      <c r="F66" s="43">
        <v>20</v>
      </c>
      <c r="G66" s="43">
        <v>1.3</v>
      </c>
      <c r="H66" s="43">
        <v>0.2</v>
      </c>
      <c r="I66" s="43">
        <v>6.7</v>
      </c>
      <c r="J66" s="43">
        <v>34.200000000000003</v>
      </c>
      <c r="K66" s="44" t="s">
        <v>42</v>
      </c>
      <c r="L66" s="43">
        <v>1.18</v>
      </c>
    </row>
    <row r="67" spans="1:12" ht="15" x14ac:dyDescent="0.25">
      <c r="A67" s="23"/>
      <c r="B67" s="15"/>
      <c r="C67" s="11"/>
      <c r="D67" s="7" t="s">
        <v>24</v>
      </c>
      <c r="E67" s="42" t="s">
        <v>44</v>
      </c>
      <c r="F67" s="43">
        <v>100</v>
      </c>
      <c r="G67" s="43">
        <v>0.9</v>
      </c>
      <c r="H67" s="43">
        <v>0.2</v>
      </c>
      <c r="I67" s="43">
        <v>8.1</v>
      </c>
      <c r="J67" s="43">
        <v>37.799999999999997</v>
      </c>
      <c r="K67" s="44" t="s">
        <v>42</v>
      </c>
      <c r="L67" s="43">
        <v>18</v>
      </c>
    </row>
    <row r="68" spans="1:12" ht="15" x14ac:dyDescent="0.25">
      <c r="A68" s="23"/>
      <c r="B68" s="15"/>
      <c r="C68" s="11"/>
      <c r="D68" s="6" t="s">
        <v>31</v>
      </c>
      <c r="E68" s="42" t="s">
        <v>41</v>
      </c>
      <c r="F68" s="43">
        <v>20</v>
      </c>
      <c r="G68" s="43">
        <v>1.5</v>
      </c>
      <c r="H68" s="43">
        <v>0.2</v>
      </c>
      <c r="I68" s="43">
        <v>9.8000000000000007</v>
      </c>
      <c r="J68" s="43">
        <v>46.9</v>
      </c>
      <c r="K68" s="44" t="s">
        <v>42</v>
      </c>
      <c r="L68" s="43">
        <v>1.43</v>
      </c>
    </row>
    <row r="69" spans="1:12" ht="15" x14ac:dyDescent="0.25">
      <c r="A69" s="23"/>
      <c r="B69" s="15"/>
      <c r="C69" s="11"/>
      <c r="D69" s="6"/>
      <c r="E69" s="42" t="s">
        <v>96</v>
      </c>
      <c r="F69" s="43">
        <v>30</v>
      </c>
      <c r="G69" s="43">
        <v>2.2000000000000002</v>
      </c>
      <c r="H69" s="43">
        <v>2.6</v>
      </c>
      <c r="I69" s="43">
        <v>16.7</v>
      </c>
      <c r="J69" s="43">
        <v>98.2</v>
      </c>
      <c r="K69" s="44" t="s">
        <v>42</v>
      </c>
      <c r="L69" s="43">
        <v>5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28.099999999999998</v>
      </c>
      <c r="H70" s="19">
        <f t="shared" ref="H70" si="31">SUM(H63:H69)</f>
        <v>19.100000000000001</v>
      </c>
      <c r="I70" s="19">
        <f t="shared" ref="I70" si="32">SUM(I63:I69)</f>
        <v>65.400000000000006</v>
      </c>
      <c r="J70" s="19">
        <f t="shared" ref="J70:L70" si="33">SUM(J63:J69)</f>
        <v>545.6</v>
      </c>
      <c r="K70" s="25"/>
      <c r="L70" s="19">
        <f t="shared" si="33"/>
        <v>69.210000000000008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600</v>
      </c>
      <c r="G81" s="32">
        <f t="shared" ref="G81" si="38">G70+G80</f>
        <v>28.099999999999998</v>
      </c>
      <c r="H81" s="32">
        <f t="shared" ref="H81" si="39">H70+H80</f>
        <v>19.100000000000001</v>
      </c>
      <c r="I81" s="32">
        <f t="shared" ref="I81" si="40">I70+I80</f>
        <v>65.400000000000006</v>
      </c>
      <c r="J81" s="32">
        <f t="shared" ref="J81:L81" si="41">J70+J80</f>
        <v>545.6</v>
      </c>
      <c r="K81" s="32"/>
      <c r="L81" s="32">
        <f t="shared" si="41"/>
        <v>69.210000000000008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150</v>
      </c>
      <c r="G82" s="40">
        <v>4.5</v>
      </c>
      <c r="H82" s="40">
        <v>5.5</v>
      </c>
      <c r="I82" s="40">
        <v>26.5</v>
      </c>
      <c r="J82" s="40">
        <v>173.7</v>
      </c>
      <c r="K82" s="41" t="s">
        <v>59</v>
      </c>
      <c r="L82" s="40">
        <v>16.39</v>
      </c>
    </row>
    <row r="83" spans="1:12" ht="15" x14ac:dyDescent="0.25">
      <c r="A83" s="23"/>
      <c r="B83" s="15"/>
      <c r="C83" s="11"/>
      <c r="D83" s="6"/>
      <c r="E83" s="42" t="s">
        <v>60</v>
      </c>
      <c r="F83" s="43">
        <v>90</v>
      </c>
      <c r="G83" s="43">
        <v>11.5</v>
      </c>
      <c r="H83" s="43">
        <v>3.7</v>
      </c>
      <c r="I83" s="43">
        <v>5.5</v>
      </c>
      <c r="J83" s="43">
        <v>101</v>
      </c>
      <c r="K83" s="44" t="s">
        <v>61</v>
      </c>
      <c r="L83" s="43">
        <v>35.21</v>
      </c>
    </row>
    <row r="84" spans="1:12" ht="15" x14ac:dyDescent="0.25">
      <c r="A84" s="23"/>
      <c r="B84" s="15"/>
      <c r="C84" s="11"/>
      <c r="D84" s="7" t="s">
        <v>22</v>
      </c>
      <c r="E84" s="42" t="s">
        <v>64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65</v>
      </c>
      <c r="L84" s="43">
        <v>10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20</v>
      </c>
      <c r="G85" s="43">
        <v>1.5</v>
      </c>
      <c r="H85" s="43">
        <v>0.2</v>
      </c>
      <c r="I85" s="43">
        <v>9.8000000000000007</v>
      </c>
      <c r="J85" s="43">
        <v>46.9</v>
      </c>
      <c r="K85" s="44" t="s">
        <v>42</v>
      </c>
      <c r="L85" s="43">
        <v>1.43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62</v>
      </c>
      <c r="F87" s="43">
        <v>30</v>
      </c>
      <c r="G87" s="43">
        <v>1.1000000000000001</v>
      </c>
      <c r="H87" s="43">
        <v>2.2000000000000002</v>
      </c>
      <c r="I87" s="43">
        <v>2.9</v>
      </c>
      <c r="J87" s="43">
        <v>35.700000000000003</v>
      </c>
      <c r="K87" s="44" t="s">
        <v>63</v>
      </c>
      <c r="L87" s="43">
        <v>5</v>
      </c>
    </row>
    <row r="88" spans="1:12" ht="15" x14ac:dyDescent="0.25">
      <c r="A88" s="23"/>
      <c r="B88" s="15"/>
      <c r="C88" s="11"/>
      <c r="D88" s="6" t="s">
        <v>23</v>
      </c>
      <c r="E88" s="42" t="s">
        <v>43</v>
      </c>
      <c r="F88" s="43">
        <v>20</v>
      </c>
      <c r="G88" s="43">
        <v>1.3</v>
      </c>
      <c r="H88" s="43">
        <v>0.2</v>
      </c>
      <c r="I88" s="43">
        <v>6.7</v>
      </c>
      <c r="J88" s="43">
        <v>34.200000000000003</v>
      </c>
      <c r="K88" s="44" t="s">
        <v>42</v>
      </c>
      <c r="L88" s="43">
        <v>1.18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23.8</v>
      </c>
      <c r="H89" s="19">
        <f t="shared" ref="H89" si="43">SUM(H82:H88)</f>
        <v>14.7</v>
      </c>
      <c r="I89" s="19">
        <f t="shared" ref="I89" si="44">SUM(I82:I88)</f>
        <v>62.6</v>
      </c>
      <c r="J89" s="19">
        <f t="shared" ref="J89:L89" si="45">SUM(J82:J88)</f>
        <v>477.49999999999994</v>
      </c>
      <c r="K89" s="25"/>
      <c r="L89" s="19">
        <f t="shared" si="45"/>
        <v>69.210000000000008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510</v>
      </c>
      <c r="G100" s="32">
        <f t="shared" ref="G100" si="50">G89+G99</f>
        <v>23.8</v>
      </c>
      <c r="H100" s="32">
        <f t="shared" ref="H100" si="51">H89+H99</f>
        <v>14.7</v>
      </c>
      <c r="I100" s="32">
        <f t="shared" ref="I100" si="52">I89+I99</f>
        <v>62.6</v>
      </c>
      <c r="J100" s="32">
        <f t="shared" ref="J100:L100" si="53">J89+J99</f>
        <v>477.49999999999994</v>
      </c>
      <c r="K100" s="32"/>
      <c r="L100" s="32">
        <f t="shared" si="53"/>
        <v>69.210000000000008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67</v>
      </c>
      <c r="L101" s="40">
        <v>34.630000000000003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50</v>
      </c>
      <c r="L103" s="43">
        <v>13.97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20</v>
      </c>
      <c r="G104" s="43">
        <v>1.5</v>
      </c>
      <c r="H104" s="43">
        <v>0.2</v>
      </c>
      <c r="I104" s="43">
        <v>9.8000000000000007</v>
      </c>
      <c r="J104" s="43">
        <v>46.9</v>
      </c>
      <c r="K104" s="44" t="s">
        <v>42</v>
      </c>
      <c r="L104" s="43">
        <v>1.43</v>
      </c>
    </row>
    <row r="105" spans="1:12" ht="15" x14ac:dyDescent="0.25">
      <c r="A105" s="23"/>
      <c r="B105" s="15"/>
      <c r="C105" s="11"/>
      <c r="D105" s="7" t="s">
        <v>24</v>
      </c>
      <c r="E105" s="42" t="s">
        <v>56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44.4</v>
      </c>
      <c r="K105" s="44" t="s">
        <v>42</v>
      </c>
      <c r="L105" s="43">
        <v>18</v>
      </c>
    </row>
    <row r="106" spans="1:12" ht="15" x14ac:dyDescent="0.25">
      <c r="A106" s="23"/>
      <c r="B106" s="15"/>
      <c r="C106" s="11"/>
      <c r="D106" s="6" t="s">
        <v>23</v>
      </c>
      <c r="E106" s="42" t="s">
        <v>43</v>
      </c>
      <c r="F106" s="43">
        <v>20</v>
      </c>
      <c r="G106" s="43">
        <v>1.3</v>
      </c>
      <c r="H106" s="43">
        <v>0.2</v>
      </c>
      <c r="I106" s="43">
        <v>6.7</v>
      </c>
      <c r="J106" s="43">
        <v>34.200000000000003</v>
      </c>
      <c r="K106" s="44" t="s">
        <v>42</v>
      </c>
      <c r="L106" s="43">
        <v>1.18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16.2</v>
      </c>
      <c r="H108" s="19">
        <f t="shared" si="54"/>
        <v>14.399999999999999</v>
      </c>
      <c r="I108" s="19">
        <f t="shared" si="54"/>
        <v>76.400000000000006</v>
      </c>
      <c r="J108" s="19">
        <f t="shared" si="54"/>
        <v>500.7999999999999</v>
      </c>
      <c r="K108" s="25"/>
      <c r="L108" s="19">
        <f t="shared" ref="L108" si="55">SUM(L101:L107)</f>
        <v>69.210000000000008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540</v>
      </c>
      <c r="G119" s="32">
        <f t="shared" ref="G119" si="58">G108+G118</f>
        <v>16.2</v>
      </c>
      <c r="H119" s="32">
        <f t="shared" ref="H119" si="59">H108+H118</f>
        <v>14.399999999999999</v>
      </c>
      <c r="I119" s="32">
        <f t="shared" ref="I119" si="60">I108+I118</f>
        <v>76.400000000000006</v>
      </c>
      <c r="J119" s="32">
        <f t="shared" ref="J119:L119" si="61">J108+J118</f>
        <v>500.7999999999999</v>
      </c>
      <c r="K119" s="32"/>
      <c r="L119" s="32">
        <f t="shared" si="61"/>
        <v>69.210000000000008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68</v>
      </c>
      <c r="F120" s="40">
        <v>150</v>
      </c>
      <c r="G120" s="40">
        <v>5.3</v>
      </c>
      <c r="H120" s="40">
        <v>4.9000000000000004</v>
      </c>
      <c r="I120" s="40">
        <v>32.799999999999997</v>
      </c>
      <c r="J120" s="40">
        <v>196.8</v>
      </c>
      <c r="K120" s="41" t="s">
        <v>69</v>
      </c>
      <c r="L120" s="40">
        <v>13</v>
      </c>
    </row>
    <row r="121" spans="1:12" ht="15" x14ac:dyDescent="0.25">
      <c r="A121" s="14"/>
      <c r="B121" s="15"/>
      <c r="C121" s="11"/>
      <c r="D121" s="6"/>
      <c r="E121" s="42" t="s">
        <v>51</v>
      </c>
      <c r="F121" s="43">
        <v>90</v>
      </c>
      <c r="G121" s="43">
        <v>12.7</v>
      </c>
      <c r="H121" s="43">
        <v>5.2</v>
      </c>
      <c r="I121" s="43">
        <v>4</v>
      </c>
      <c r="J121" s="43">
        <v>113.7</v>
      </c>
      <c r="K121" s="44" t="s">
        <v>52</v>
      </c>
      <c r="L121" s="43">
        <v>37.6</v>
      </c>
    </row>
    <row r="122" spans="1:12" ht="15" x14ac:dyDescent="0.2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1.6</v>
      </c>
      <c r="H122" s="43">
        <v>1.1000000000000001</v>
      </c>
      <c r="I122" s="43">
        <v>8.6</v>
      </c>
      <c r="J122" s="43">
        <v>50.9</v>
      </c>
      <c r="K122" s="44" t="s">
        <v>70</v>
      </c>
      <c r="L122" s="43">
        <v>8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20</v>
      </c>
      <c r="G123" s="43">
        <v>1.5</v>
      </c>
      <c r="H123" s="43">
        <v>0.2</v>
      </c>
      <c r="I123" s="43">
        <v>9.8000000000000007</v>
      </c>
      <c r="J123" s="43">
        <v>46.9</v>
      </c>
      <c r="K123" s="44" t="s">
        <v>42</v>
      </c>
      <c r="L123" s="43">
        <v>1.43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23</v>
      </c>
      <c r="E125" s="42" t="s">
        <v>71</v>
      </c>
      <c r="F125" s="43">
        <v>20</v>
      </c>
      <c r="G125" s="43">
        <v>1.3</v>
      </c>
      <c r="H125" s="43">
        <v>0.2</v>
      </c>
      <c r="I125" s="43">
        <v>6.7</v>
      </c>
      <c r="J125" s="43">
        <v>34.200000000000003</v>
      </c>
      <c r="K125" s="44" t="s">
        <v>42</v>
      </c>
      <c r="L125" s="43">
        <v>1.18</v>
      </c>
    </row>
    <row r="126" spans="1:12" ht="15" x14ac:dyDescent="0.25">
      <c r="A126" s="14"/>
      <c r="B126" s="15"/>
      <c r="C126" s="11"/>
      <c r="D126" s="6" t="s">
        <v>26</v>
      </c>
      <c r="E126" s="42" t="s">
        <v>72</v>
      </c>
      <c r="F126" s="43">
        <v>60</v>
      </c>
      <c r="G126" s="43">
        <v>0.5</v>
      </c>
      <c r="H126" s="43">
        <v>6.1</v>
      </c>
      <c r="I126" s="43">
        <v>4.3</v>
      </c>
      <c r="J126" s="43">
        <v>74.3</v>
      </c>
      <c r="K126" s="44" t="s">
        <v>73</v>
      </c>
      <c r="L126" s="43">
        <v>8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22.900000000000002</v>
      </c>
      <c r="H127" s="19">
        <f t="shared" si="62"/>
        <v>17.7</v>
      </c>
      <c r="I127" s="19">
        <f t="shared" si="62"/>
        <v>66.2</v>
      </c>
      <c r="J127" s="19">
        <f t="shared" si="62"/>
        <v>516.79999999999995</v>
      </c>
      <c r="K127" s="25"/>
      <c r="L127" s="19">
        <f t="shared" ref="L127" si="63">SUM(L120:L126)</f>
        <v>69.210000000000008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540</v>
      </c>
      <c r="G138" s="32">
        <f t="shared" ref="G138" si="66">G127+G137</f>
        <v>22.900000000000002</v>
      </c>
      <c r="H138" s="32">
        <f t="shared" ref="H138" si="67">H127+H137</f>
        <v>17.7</v>
      </c>
      <c r="I138" s="32">
        <f t="shared" ref="I138" si="68">I127+I137</f>
        <v>66.2</v>
      </c>
      <c r="J138" s="32">
        <f t="shared" ref="J138:L138" si="69">J127+J137</f>
        <v>516.79999999999995</v>
      </c>
      <c r="K138" s="32"/>
      <c r="L138" s="32">
        <f t="shared" si="69"/>
        <v>69.210000000000008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74</v>
      </c>
      <c r="F139" s="40">
        <v>200</v>
      </c>
      <c r="G139" s="40">
        <v>7.2</v>
      </c>
      <c r="H139" s="40">
        <v>9.3000000000000007</v>
      </c>
      <c r="I139" s="40">
        <v>34.1</v>
      </c>
      <c r="J139" s="40">
        <v>249</v>
      </c>
      <c r="K139" s="41" t="s">
        <v>75</v>
      </c>
      <c r="L139" s="40">
        <v>28.6</v>
      </c>
    </row>
    <row r="140" spans="1:12" ht="15" x14ac:dyDescent="0.25">
      <c r="A140" s="23"/>
      <c r="B140" s="15"/>
      <c r="C140" s="11"/>
      <c r="D140" s="6"/>
      <c r="E140" s="42" t="s">
        <v>45</v>
      </c>
      <c r="F140" s="43">
        <v>10</v>
      </c>
      <c r="G140" s="43">
        <v>2.2999999999999998</v>
      </c>
      <c r="H140" s="43">
        <v>3</v>
      </c>
      <c r="I140" s="43">
        <v>0</v>
      </c>
      <c r="J140" s="43">
        <v>35.799999999999997</v>
      </c>
      <c r="K140" s="44" t="s">
        <v>46</v>
      </c>
      <c r="L140" s="43">
        <v>9</v>
      </c>
    </row>
    <row r="141" spans="1:12" ht="15" x14ac:dyDescent="0.25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65</v>
      </c>
      <c r="L141" s="43">
        <v>11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20</v>
      </c>
      <c r="G142" s="43">
        <v>1.5</v>
      </c>
      <c r="H142" s="43">
        <v>0.2</v>
      </c>
      <c r="I142" s="43">
        <v>9.8000000000000007</v>
      </c>
      <c r="J142" s="43">
        <v>46.9</v>
      </c>
      <c r="K142" s="44" t="s">
        <v>42</v>
      </c>
      <c r="L142" s="43">
        <v>1.43</v>
      </c>
    </row>
    <row r="143" spans="1:12" ht="15" x14ac:dyDescent="0.25">
      <c r="A143" s="23"/>
      <c r="B143" s="15"/>
      <c r="C143" s="11"/>
      <c r="D143" s="7" t="s">
        <v>24</v>
      </c>
      <c r="E143" s="42" t="s">
        <v>44</v>
      </c>
      <c r="F143" s="43">
        <v>100</v>
      </c>
      <c r="G143" s="43">
        <v>0.9</v>
      </c>
      <c r="H143" s="43">
        <v>0.2</v>
      </c>
      <c r="I143" s="43">
        <v>8.1</v>
      </c>
      <c r="J143" s="43">
        <v>37.799999999999997</v>
      </c>
      <c r="K143" s="44" t="s">
        <v>42</v>
      </c>
      <c r="L143" s="43">
        <v>18</v>
      </c>
    </row>
    <row r="144" spans="1:12" ht="15" x14ac:dyDescent="0.25">
      <c r="A144" s="23"/>
      <c r="B144" s="15"/>
      <c r="C144" s="11"/>
      <c r="D144" s="6" t="s">
        <v>23</v>
      </c>
      <c r="E144" s="42" t="s">
        <v>43</v>
      </c>
      <c r="F144" s="43">
        <v>20</v>
      </c>
      <c r="G144" s="43">
        <v>1.3</v>
      </c>
      <c r="H144" s="43">
        <v>0.2</v>
      </c>
      <c r="I144" s="43">
        <v>6.7</v>
      </c>
      <c r="J144" s="43">
        <v>34.200000000000003</v>
      </c>
      <c r="K144" s="44" t="s">
        <v>42</v>
      </c>
      <c r="L144" s="43">
        <v>1.18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17.100000000000001</v>
      </c>
      <c r="H146" s="19">
        <f t="shared" si="70"/>
        <v>15.799999999999999</v>
      </c>
      <c r="I146" s="19">
        <f t="shared" si="70"/>
        <v>69.899999999999991</v>
      </c>
      <c r="J146" s="19">
        <f t="shared" si="70"/>
        <v>489.7</v>
      </c>
      <c r="K146" s="25"/>
      <c r="L146" s="19">
        <f t="shared" ref="L146" si="71">SUM(L139:L145)</f>
        <v>69.210000000000008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550</v>
      </c>
      <c r="G157" s="32">
        <f t="shared" ref="G157" si="74">G146+G156</f>
        <v>17.100000000000001</v>
      </c>
      <c r="H157" s="32">
        <f t="shared" ref="H157" si="75">H146+H156</f>
        <v>15.799999999999999</v>
      </c>
      <c r="I157" s="32">
        <f t="shared" ref="I157" si="76">I146+I156</f>
        <v>69.899999999999991</v>
      </c>
      <c r="J157" s="32">
        <f t="shared" ref="J157:L157" si="77">J146+J156</f>
        <v>489.7</v>
      </c>
      <c r="K157" s="32"/>
      <c r="L157" s="32">
        <f t="shared" si="77"/>
        <v>69.210000000000008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92</v>
      </c>
      <c r="F158" s="40">
        <v>200</v>
      </c>
      <c r="G158" s="40">
        <v>23.6</v>
      </c>
      <c r="H158" s="40">
        <v>23.2</v>
      </c>
      <c r="I158" s="40">
        <v>26.5</v>
      </c>
      <c r="J158" s="40">
        <v>408.6</v>
      </c>
      <c r="K158" s="41" t="s">
        <v>93</v>
      </c>
      <c r="L158" s="40">
        <v>50.6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40</v>
      </c>
      <c r="L160" s="43">
        <v>3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20</v>
      </c>
      <c r="G161" s="43">
        <v>1.5</v>
      </c>
      <c r="H161" s="43">
        <v>0.2</v>
      </c>
      <c r="I161" s="43">
        <v>9.8000000000000007</v>
      </c>
      <c r="J161" s="43">
        <v>46.9</v>
      </c>
      <c r="K161" s="44" t="s">
        <v>42</v>
      </c>
      <c r="L161" s="43">
        <v>1.43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23</v>
      </c>
      <c r="E163" s="42" t="s">
        <v>43</v>
      </c>
      <c r="F163" s="43">
        <v>20</v>
      </c>
      <c r="G163" s="43">
        <v>1.3</v>
      </c>
      <c r="H163" s="43">
        <v>0.2</v>
      </c>
      <c r="I163" s="43">
        <v>6.7</v>
      </c>
      <c r="J163" s="43">
        <v>34.200000000000003</v>
      </c>
      <c r="K163" s="44" t="s">
        <v>42</v>
      </c>
      <c r="L163" s="43">
        <v>1.18</v>
      </c>
    </row>
    <row r="164" spans="1:12" ht="15" x14ac:dyDescent="0.25">
      <c r="A164" s="23"/>
      <c r="B164" s="15"/>
      <c r="C164" s="11"/>
      <c r="D164" s="6" t="s">
        <v>26</v>
      </c>
      <c r="E164" s="42" t="s">
        <v>94</v>
      </c>
      <c r="F164" s="43">
        <v>60</v>
      </c>
      <c r="G164" s="43">
        <v>1.2</v>
      </c>
      <c r="H164" s="43">
        <v>0.2</v>
      </c>
      <c r="I164" s="43">
        <v>6.1</v>
      </c>
      <c r="J164" s="43">
        <v>31.3</v>
      </c>
      <c r="K164" s="44" t="s">
        <v>95</v>
      </c>
      <c r="L164" s="43">
        <v>13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27.8</v>
      </c>
      <c r="H165" s="19">
        <f t="shared" si="78"/>
        <v>23.799999999999997</v>
      </c>
      <c r="I165" s="19">
        <f t="shared" si="78"/>
        <v>55.500000000000007</v>
      </c>
      <c r="J165" s="19">
        <f t="shared" si="78"/>
        <v>547.79999999999995</v>
      </c>
      <c r="K165" s="25"/>
      <c r="L165" s="19">
        <f t="shared" ref="L165" si="79">SUM(L158:L164)</f>
        <v>69.210000000000008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500</v>
      </c>
      <c r="G176" s="32">
        <f t="shared" ref="G176" si="82">G165+G175</f>
        <v>27.8</v>
      </c>
      <c r="H176" s="32">
        <f t="shared" ref="H176" si="83">H165+H175</f>
        <v>23.799999999999997</v>
      </c>
      <c r="I176" s="32">
        <f t="shared" ref="I176" si="84">I165+I175</f>
        <v>55.500000000000007</v>
      </c>
      <c r="J176" s="32">
        <f t="shared" ref="J176:L176" si="85">J165+J175</f>
        <v>547.79999999999995</v>
      </c>
      <c r="K176" s="32"/>
      <c r="L176" s="32">
        <f t="shared" si="85"/>
        <v>69.210000000000008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76</v>
      </c>
      <c r="F177" s="40">
        <v>240</v>
      </c>
      <c r="G177" s="40">
        <v>8.6</v>
      </c>
      <c r="H177" s="40">
        <v>6.9</v>
      </c>
      <c r="I177" s="40">
        <v>32.1</v>
      </c>
      <c r="J177" s="40">
        <v>224.8</v>
      </c>
      <c r="K177" s="41" t="s">
        <v>77</v>
      </c>
      <c r="L177" s="40">
        <v>36.1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1.6</v>
      </c>
      <c r="H179" s="43">
        <v>1.1000000000000001</v>
      </c>
      <c r="I179" s="43">
        <v>8.6</v>
      </c>
      <c r="J179" s="43">
        <v>50.9</v>
      </c>
      <c r="K179" s="44" t="s">
        <v>70</v>
      </c>
      <c r="L179" s="43">
        <v>8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35</v>
      </c>
      <c r="G180" s="43">
        <v>2.7</v>
      </c>
      <c r="H180" s="43">
        <v>0.3</v>
      </c>
      <c r="I180" s="43">
        <v>17.2</v>
      </c>
      <c r="J180" s="43">
        <v>82</v>
      </c>
      <c r="K180" s="44" t="s">
        <v>42</v>
      </c>
      <c r="L180" s="43">
        <v>1.43</v>
      </c>
    </row>
    <row r="181" spans="1:12" ht="15" x14ac:dyDescent="0.25">
      <c r="A181" s="23"/>
      <c r="B181" s="15"/>
      <c r="C181" s="11"/>
      <c r="D181" s="7" t="s">
        <v>24</v>
      </c>
      <c r="E181" s="42" t="s">
        <v>56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44.4</v>
      </c>
      <c r="K181" s="44" t="s">
        <v>42</v>
      </c>
      <c r="L181" s="43">
        <v>18</v>
      </c>
    </row>
    <row r="182" spans="1:12" ht="15" x14ac:dyDescent="0.25">
      <c r="A182" s="23"/>
      <c r="B182" s="15"/>
      <c r="C182" s="11"/>
      <c r="D182" s="6" t="s">
        <v>23</v>
      </c>
      <c r="E182" s="42" t="s">
        <v>43</v>
      </c>
      <c r="F182" s="43">
        <v>20</v>
      </c>
      <c r="G182" s="43">
        <v>1.3</v>
      </c>
      <c r="H182" s="43">
        <v>0.2</v>
      </c>
      <c r="I182" s="43">
        <v>6.7</v>
      </c>
      <c r="J182" s="43">
        <v>34.200000000000003</v>
      </c>
      <c r="K182" s="44" t="s">
        <v>42</v>
      </c>
      <c r="L182" s="43">
        <v>1.18</v>
      </c>
    </row>
    <row r="183" spans="1:12" ht="15" x14ac:dyDescent="0.25">
      <c r="A183" s="23"/>
      <c r="B183" s="15"/>
      <c r="C183" s="11"/>
      <c r="D183" s="6"/>
      <c r="E183" s="42" t="s">
        <v>57</v>
      </c>
      <c r="F183" s="43">
        <v>15</v>
      </c>
      <c r="G183" s="43">
        <v>0.1</v>
      </c>
      <c r="H183" s="43">
        <v>0</v>
      </c>
      <c r="I183" s="43">
        <v>10.8</v>
      </c>
      <c r="J183" s="43">
        <v>43.4</v>
      </c>
      <c r="K183" s="44" t="s">
        <v>42</v>
      </c>
      <c r="L183" s="43">
        <v>4.5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610</v>
      </c>
      <c r="G184" s="19">
        <f t="shared" ref="G184:J184" si="86">SUM(G177:G183)</f>
        <v>14.7</v>
      </c>
      <c r="H184" s="19">
        <f t="shared" si="86"/>
        <v>8.9</v>
      </c>
      <c r="I184" s="19">
        <f t="shared" si="86"/>
        <v>85.2</v>
      </c>
      <c r="J184" s="19">
        <f t="shared" si="86"/>
        <v>479.69999999999993</v>
      </c>
      <c r="K184" s="25"/>
      <c r="L184" s="19">
        <f t="shared" ref="L184" si="87">SUM(L177:L183)</f>
        <v>69.210000000000008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610</v>
      </c>
      <c r="G195" s="32">
        <f t="shared" ref="G195" si="90">G184+G194</f>
        <v>14.7</v>
      </c>
      <c r="H195" s="32">
        <f t="shared" ref="H195" si="91">H184+H194</f>
        <v>8.9</v>
      </c>
      <c r="I195" s="32">
        <f t="shared" ref="I195" si="92">I184+I194</f>
        <v>85.2</v>
      </c>
      <c r="J195" s="32">
        <f t="shared" ref="J195:L195" si="93">J184+J194</f>
        <v>479.69999999999993</v>
      </c>
      <c r="K195" s="32"/>
      <c r="L195" s="32">
        <f t="shared" si="93"/>
        <v>69.210000000000008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559</v>
      </c>
      <c r="G196" s="34">
        <f>(G24+G43+G62+G81+G100+G119+G138+G157+G176+G195)/(IF(G24=0,0,1)+IF(G43=0,0,1)+IF(G62=0,0,1)+IF(G81=0,0,1)+IF(G100=0,0,1)+IF(G119=0,0,1)+IF(G138=0,0,1)+IF(G157=0,0,1)+IF(G176=0,0,1)+IF(G195=0,0,1))</f>
        <v>21.729999999999997</v>
      </c>
      <c r="H196" s="34">
        <f>(H24+H43+H62+H81+H100+H119+H138+H157+H176+H195)/(IF(H24=0,0,1)+IF(H43=0,0,1)+IF(H62=0,0,1)+IF(H81=0,0,1)+IF(H100=0,0,1)+IF(H119=0,0,1)+IF(H138=0,0,1)+IF(H157=0,0,1)+IF(H176=0,0,1)+IF(H195=0,0,1))</f>
        <v>17.649999999999999</v>
      </c>
      <c r="I196" s="34">
        <f>(I24+I43+I62+I81+I100+I119+I138+I157+I176+I195)/(IF(I24=0,0,1)+IF(I43=0,0,1)+IF(I62=0,0,1)+IF(I81=0,0,1)+IF(I100=0,0,1)+IF(I119=0,0,1)+IF(I138=0,0,1)+IF(I157=0,0,1)+IF(I176=0,0,1)+IF(I195=0,0,1))</f>
        <v>70.080000000000013</v>
      </c>
      <c r="J196" s="34">
        <f>(J24+J43+J62+J81+J100+J119+J138+J157+J176+J195)/(IF(J24=0,0,1)+IF(J43=0,0,1)+IF(J62=0,0,1)+IF(J81=0,0,1)+IF(J100=0,0,1)+IF(J119=0,0,1)+IF(J138=0,0,1)+IF(J157=0,0,1)+IF(J176=0,0,1)+IF(J195=0,0,1))</f>
        <v>526.24999999999989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69.210000000000022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2025-01-04T07:12:58Z</cp:lastPrinted>
  <dcterms:created xsi:type="dcterms:W3CDTF">2022-05-16T14:23:56Z</dcterms:created>
  <dcterms:modified xsi:type="dcterms:W3CDTF">2025-02-04T07:41:27Z</dcterms:modified>
</cp:coreProperties>
</file>